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5"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<sst xmlns="http://schemas.openxmlformats.org/spreadsheetml/2006/main" count="67" uniqueCount="46">
  <si>
    <t>Количество, шт</t>
  </si>
  <si>
    <t>Цена за единицу</t>
  </si>
  <si>
    <t>Итого</t>
  </si>
  <si>
    <t>ИТОГО</t>
  </si>
  <si>
    <t>Номер п/п</t>
  </si>
  <si>
    <t>Наименование  поставщика</t>
  </si>
  <si>
    <t>Дата, номер коммерческого предложения (реестровой записи)</t>
  </si>
  <si>
    <t>Адрес</t>
  </si>
  <si>
    <t>Телефон</t>
  </si>
  <si>
    <t>ООО "Строй Континент"</t>
  </si>
  <si>
    <t>628260, Тюменская обл., Ханты — мансийский автономный округ — Югра, Советский район, пгт. Пионерский, ул.Лесозаготовителей, 21/2</t>
  </si>
  <si>
    <t>8(922)651-30-00</t>
  </si>
  <si>
    <t xml:space="preserve">           Срок действия цен до 31.12.2011 года</t>
  </si>
  <si>
    <t xml:space="preserve">        Исполнитель: инженер по охране труда</t>
  </si>
  <si>
    <t xml:space="preserve">Конструкция «Светодиодная панель для сцены». </t>
  </si>
  <si>
    <t xml:space="preserve">Конструкция «Световая ель» </t>
  </si>
  <si>
    <t xml:space="preserve">         Начальная (максимальная) цена контракта: 1000 000,00 (один миллион рублей)</t>
  </si>
  <si>
    <t>ООО "АйрА"</t>
  </si>
  <si>
    <t>196607, г.Санкт - Петербург, Пушкин,ул. Ленинградская,.д 67</t>
  </si>
  <si>
    <t>Исх..№15 от 10.10.2011г.</t>
  </si>
  <si>
    <t>620109, Екатеринбург, ул.Заводская, д.43/1</t>
  </si>
  <si>
    <t>Исх.№144/2 от 12.10.2011г.</t>
  </si>
  <si>
    <t>ООО "БАЖЕНОВ ГЛОБАЛ ГРУПП"</t>
  </si>
  <si>
    <t>8(812)465-80-85</t>
  </si>
  <si>
    <t>8(343) 355-56-22</t>
  </si>
  <si>
    <t xml:space="preserve">         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</si>
  <si>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 xml:space="preserve">            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</si>
  <si>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          И.о. директора _________________ Завьялова А.В.</t>
  </si>
  <si>
    <t xml:space="preserve">         Дата составления сводной таблицы 18 октября 2011 года</t>
  </si>
  <si>
    <t xml:space="preserve">        Мухамадеева Эльвира Анасовна</t>
  </si>
  <si>
    <t xml:space="preserve">        тел/факс. 8(34675) 7-58-79</t>
  </si>
  <si>
    <t xml:space="preserve">        e-mail: elik060585@rambler.ru</t>
  </si>
  <si>
    <r>
      <t xml:space="preserve">Способ размещения заказа                    </t>
    </r>
    <r>
      <rPr>
        <i/>
        <sz val="11"/>
        <color indexed="8"/>
        <rFont val="Calibri"/>
        <family val="2"/>
      </rPr>
      <t xml:space="preserve"> Открытый аукцион в электронной форме</t>
    </r>
  </si>
  <si>
    <t>Категории</t>
  </si>
  <si>
    <t>Цены/поставщики</t>
  </si>
  <si>
    <t>Средняя цена</t>
  </si>
  <si>
    <t>Начальная цена</t>
  </si>
  <si>
    <t xml:space="preserve"> Наименование</t>
  </si>
  <si>
    <t>Х</t>
  </si>
  <si>
    <t xml:space="preserve">   Характеристика </t>
  </si>
  <si>
    <t>Исх..№1020 от 18.10.2011г.</t>
  </si>
  <si>
    <t xml:space="preserve">производитель ООО "АйрА"
-Конструкция «Рождественский месяц». 
1. Характеристики конструкции:
Габариты: -  длина - 1065 мм
                   - высота - 1600 мм
                   - толщина - 50мм
- Вес - 11 кг
- Мощность - 25Вт
2. Элементы конструкции:
- Сварной стальной металлокаркас с антикоррозийной обработкой, выполненный из профтруб различного сечения и металлического уголка. Стальные конструкции изготавливаются в соответствии с ГОСТ 23118-99 из стали марок: СТАЛЬ 3 С-245; ГОСТ 27772-88.
- Декоративный формованный алюминиевый лист (марка АМг 2мм), кромка обработана на лазере; поверхность конструкции окрашена в белый цвет порошковым методом с последующей наклейкой витражной ламинированной пленки с печатным изображением (качество печати 720dpi), печать выполняется специальными устойчивыми к температурным перепадам УФ чернилами.
- Светодиодная лента или гибкий неон. Параметры:
1. Цилиндр 5,8 мм, угол свечения не менее 120 градусов.
2. Рабочее напряжение 220 В.
3. Длина волны –  630 нм.
4. Освещенность – 5300 lux.
5. Акриловый светорассеиватель.
6. Диаметр ленты 13-14мм.
7. Расстояние между светодиодами 27мм.
8. Степень защиты от внешних воздействий - ip54
9. Класс защиты от поражения электрическим током - II
- Крепеж универсальный:
1. саморезы по металлу – 6шт.
2. стальная перфолента
3. болтМ8 – 4 шт.
4. гайкаМ8 – 4 шт.
3. Степень защиты - влагозащищенная конструкция.
</t>
  </si>
  <si>
    <t>Конструкция «Рождественский месяц»</t>
  </si>
  <si>
    <t xml:space="preserve"> производитель ООО "АйрА"                                                                                                                                                                                                                                                 1. Описание конструкции:
«световая ель» -  представляет собой сборную световую конструкцию. Металлокаркас УНИВЕРСАЛЬНЫЙ (не менее 14 м) собирается поярусно, ярусы соответственно собираются из секторов. 
2. Характеристики конструкции:
- Габариты 5400х5400х14000мм.
- Вес 1450 кг.
- Мощность 1,1 кВт.
3. Элементы конструкции:
- Сборно-сварной стальной металлокаркас с антикоррозийной обработкой, выполненный из профтруб различного сечения, катанки, листового металла. Стальные конструкции изготавливаются в соответствии с ГОСТ 23118-99 из стали марок: СТАЛЬ 3 С-245; ГОСТ 27772-88 по лицензированному проекту марки КМД (расчетная нагрузка СНиП 2.01.07-85 «Нагрузки и воздействия»).
- Прожекторная подсветка рассеянного свечения. 
Параметры:
Количество прожекторов –  60 шт.
Мощность каждого прожектора – 40 Вт
Расположены на расстоянии  70 см друг от друга.
1. Рабочее напряжение 220 В.
2. Степень защиты от внешних воздействий - ip54.
3. Класс защиты от поражения электрическим током – II.
- Крепеж универсальный:
1. Регулируемые опорные пятки.
2. Хомуты: тип7, тип8, тип9, тип10.
3. БолтМ14.
4. ГайкаМ14.
5. Пружинная шайба.
- Декоративный обвес – акриловый цветной пластик, кромка обработана на лазере.
Количество пластинок:  300 шт.
Размер пластинки не менее 1000 мм*300мм*3 мм
 Цвет пластинок и количество: зеленый -  36 шт., красный  -  60 шт., желтый  -  60 шт., бордовый -  24 шт., сиреневый –  15 шт., оранжевый  - 105 шт.
4. Степень защиты - влагозащищенная конструкция.
</t>
  </si>
  <si>
    <t xml:space="preserve">производитель ООО "АйрА"
-Конструкция световая ель
1. Характеристики конструкции:
Габариты: -  длина - 1065 мм
                - высота 1600 мм
                - толщина  50мм
- Вес - 11 кг
- Мощность  25Вт
2. Элементы конструкции:
- Сварной стальной металлокаркас с антикоррозийной обработкой, выполненный из профтруб различного сечения и металлического уголка. Стальные конструкции изготавливаются в соответствии с ГОСТ 23118-99 из стали марок: СТАЛЬ 3 С-245; ГОСТ 27772-88.
- Декоративный формованный алюминиевый лист (марка АМг 2мм), кромка обработана на лазере; поверхность конструкции окрашена в белый цвет порошковым методом с последующей наклейкой витражной ламинированной пленки с печатным изображением (качество печати 720dpi), печать выполняется специальными устойчивыми к температурным перепадам УФ чернилами.
- Светодиодная лента или гибкий неон. Параметры:
1. Цилиндр  5,8 мм, угол свечения 120 градусов.
2. Рабочее напряжение 220 В.
3. Длина волны –  630 нм.
4. Освещенность – 5300 lux.
5. Акриловый светорассеиватель.
6. Диаметр ленты 13-14мм.
7. Расстояние между светодиодами 27мм.
8. Степень защиты от внешних воздействий - ip54
9. Класс защиты от поражения электрическим током - II
- Крепеж универсальный:
1. саморезы по металлу – 6шт.
2. стальная перфолента
3. болтМ8 – 4 шт.
4. гайкаМ8 –  4 шт.
3. Степень защиты - влагозащищенная конструкция.
</t>
  </si>
  <si>
    <t xml:space="preserve">          IV Обоснование начальной (максимальной) цены контракта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</si>
</sst>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_-* #,##0.00&quot;р.&quot;_-;\-* #,##0.00&quot;р.&quot;_-;_-* \-??&quot;р.&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12">
    <font>
      <sz val="11"/>
      <color indexed="8"/>
      <name val="Calibri"/>
      <family val="2"/>
    </font>
    <font>
      <sz val="10"/>
      <name val="Arial"/>
      <family val="0"/>
    </font>
    <font>
      <sz val="9"/>
      <color indexed="8"/>
      <name val="Calibri"/>
      <family val="2"/>
    </font>
    <font>
      <i/>
      <sz val="11"/>
      <color indexed="8"/>
      <name val="Calibri"/>
      <family val="2"/>
    </font>
    <font>
      <sz val="8"/>
      <color indexed="8"/>
      <name val="Calibri"/>
      <family val="2"/>
    </font>
    <font>
      <b/>
      <sz val="11"/>
      <color indexed="8"/>
      <name val="Calibri"/>
      <family val="2"/>
    </font>
    <font>
      <sz val="11"/>
      <color indexed="8"/>
      <name val="Times New Roman"/>
      <family val="1"/>
    </font>
    <font>
      <sz val="12"/>
      <color indexed="8"/>
      <name val="Times New Roman"/>
      <family val="1"/>
    </font>
    <font>
      <sz val="9"/>
      <color indexed="8"/>
      <name val="Times New Roman"/>
      <family val="1"/>
    </font>
    <font>
      <sz val="8"/>
      <name val="Calibri"/>
      <family val="2"/>
    </font>
    <font>
      <u val="single"/>
      <sz val="12.1"/>
      <color indexed="36"/>
      <name val="Calibri"/>
      <family val="2"/>
    </font>
    <font>
      <u val="single"/>
      <sz val="12.1"/>
      <color indexed="12"/>
      <name val="Calibri"/>
      <family val="2"/>
    </font>
  </fonts>
  <fills count="2">
    <fill>
      <patternFill/>
    </fill>
    <fill>
      <patternFill patternType="gray125"/>
    </fill>
  </fills>
  <borders count="20">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5" fontId="0" fillId="0" borderId="0" applyFill="0" applyBorder="0" applyAlignment="0" applyProtection="0"/>
    <xf numFmtId="42" fontId="1" fillId="0" borderId="0" applyFill="0" applyBorder="0" applyAlignment="0" applyProtection="0"/>
    <xf numFmtId="0" fontId="10"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50">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vertical="center" wrapText="1"/>
    </xf>
    <xf numFmtId="0" fontId="0" fillId="0" borderId="4" xfId="0" applyBorder="1" applyAlignment="1">
      <alignment horizontal="center"/>
    </xf>
    <xf numFmtId="0" fontId="0" fillId="0" borderId="8" xfId="0" applyBorder="1" applyAlignment="1">
      <alignment horizontal="center"/>
    </xf>
    <xf numFmtId="0" fontId="0" fillId="0" borderId="9"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vertical="center" wrapText="1"/>
    </xf>
    <xf numFmtId="164" fontId="0" fillId="0" borderId="4"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164" fontId="0" fillId="0" borderId="0" xfId="0" applyNumberFormat="1" applyBorder="1" applyAlignment="1">
      <alignment horizontal="center"/>
    </xf>
    <xf numFmtId="0" fontId="0" fillId="0" borderId="0" xfId="0" applyNumberFormat="1" applyAlignment="1">
      <alignment horizontal="left"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xf>
    <xf numFmtId="0" fontId="0" fillId="0" borderId="0" xfId="0" applyBorder="1" applyAlignment="1">
      <alignment/>
    </xf>
    <xf numFmtId="0" fontId="0" fillId="0" borderId="0" xfId="0" applyFont="1" applyAlignment="1">
      <alignment vertical="top"/>
    </xf>
    <xf numFmtId="0" fontId="6" fillId="0" borderId="0" xfId="0" applyFont="1" applyAlignment="1">
      <alignment/>
    </xf>
    <xf numFmtId="0" fontId="6" fillId="0" borderId="12" xfId="0" applyFont="1" applyBorder="1" applyAlignment="1">
      <alignment horizontal="center" vertical="center" wrapText="1"/>
    </xf>
    <xf numFmtId="0" fontId="0" fillId="0" borderId="14" xfId="0" applyBorder="1" applyAlignment="1">
      <alignment horizontal="right" wrapText="1"/>
    </xf>
    <xf numFmtId="0" fontId="0" fillId="0" borderId="14" xfId="0" applyFont="1" applyBorder="1" applyAlignment="1">
      <alignment horizontal="right" wrapText="1"/>
    </xf>
    <xf numFmtId="0" fontId="0" fillId="0" borderId="0" xfId="0" applyFont="1" applyBorder="1" applyAlignment="1">
      <alignment horizontal="right" wrapText="1"/>
    </xf>
    <xf numFmtId="0" fontId="6" fillId="0" borderId="0" xfId="0" applyFont="1" applyBorder="1" applyAlignment="1">
      <alignment horizontal="left"/>
    </xf>
    <xf numFmtId="0" fontId="6" fillId="0" borderId="15" xfId="0" applyFont="1" applyBorder="1" applyAlignment="1">
      <alignment horizontal="center" vertical="center" wrapText="1"/>
    </xf>
    <xf numFmtId="165" fontId="6" fillId="0" borderId="12" xfId="16" applyFont="1" applyFill="1" applyBorder="1" applyAlignment="1" applyProtection="1">
      <alignment horizontal="center" vertical="center" wrapText="1"/>
      <protection/>
    </xf>
    <xf numFmtId="165" fontId="8" fillId="0" borderId="15" xfId="16" applyFont="1" applyFill="1" applyBorder="1" applyAlignment="1" applyProtection="1">
      <alignment horizontal="center" vertical="center"/>
      <protection/>
    </xf>
    <xf numFmtId="0" fontId="6" fillId="0" borderId="12" xfId="0" applyFont="1" applyBorder="1" applyAlignment="1">
      <alignment horizontal="center"/>
    </xf>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NumberFormat="1" applyBorder="1" applyAlignment="1">
      <alignment horizontal="right" vertical="center" wrapText="1"/>
    </xf>
    <xf numFmtId="0" fontId="0" fillId="0" borderId="0" xfId="0" applyNumberFormat="1"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applyBorder="1" applyAlignment="1">
      <alignment horizontal="left" wrapText="1"/>
    </xf>
    <xf numFmtId="0" fontId="0" fillId="0" borderId="19" xfId="0" applyFont="1" applyBorder="1" applyAlignment="1">
      <alignment horizont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k060585@ramble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110" zoomScaleSheetLayoutView="110" workbookViewId="0" topLeftCell="A1">
      <selection activeCell="B3" sqref="B3"/>
    </sheetView>
  </sheetViews>
  <sheetFormatPr defaultColWidth="9.140625" defaultRowHeight="15"/>
  <cols>
    <col min="1" max="1" width="20.28125" style="0" customWidth="1"/>
    <col min="2" max="2" width="30.7109375" style="0" customWidth="1"/>
    <col min="3" max="3" width="23.28125" style="0" customWidth="1"/>
    <col min="4" max="4" width="23.421875" style="0" customWidth="1"/>
    <col min="5" max="5" width="16.28125" style="0" customWidth="1"/>
    <col min="6" max="6" width="17.8515625" style="0" customWidth="1"/>
  </cols>
  <sheetData>
    <row r="1" spans="1:6" ht="69.75" customHeight="1">
      <c r="A1" s="45" t="s">
        <v>45</v>
      </c>
      <c r="B1" s="45"/>
      <c r="C1" s="45"/>
      <c r="D1" s="45"/>
      <c r="E1" s="45"/>
      <c r="F1" s="45"/>
    </row>
    <row r="2" spans="1:6" ht="15" customHeight="1">
      <c r="A2" s="46"/>
      <c r="B2" s="46"/>
      <c r="C2" s="46"/>
      <c r="D2" s="46"/>
      <c r="E2" s="46"/>
      <c r="F2" s="46"/>
    </row>
    <row r="3" spans="3:6" ht="15">
      <c r="C3" s="47" t="s">
        <v>32</v>
      </c>
      <c r="D3" s="47"/>
      <c r="E3" s="47"/>
      <c r="F3" s="47"/>
    </row>
    <row r="4" spans="1:6" ht="15.75" customHeight="1">
      <c r="A4" s="48" t="s">
        <v>33</v>
      </c>
      <c r="B4" s="49" t="s">
        <v>34</v>
      </c>
      <c r="C4" s="49"/>
      <c r="D4" s="49"/>
      <c r="E4" s="48" t="s">
        <v>35</v>
      </c>
      <c r="F4" s="48" t="s">
        <v>36</v>
      </c>
    </row>
    <row r="5" spans="1:6" ht="15">
      <c r="A5" s="48"/>
      <c r="B5" s="1">
        <v>1</v>
      </c>
      <c r="C5" s="2">
        <v>2</v>
      </c>
      <c r="D5" s="3">
        <v>3</v>
      </c>
      <c r="E5" s="48"/>
      <c r="F5" s="48"/>
    </row>
    <row r="6" spans="1:6" ht="22.5" customHeight="1">
      <c r="A6" s="4" t="s">
        <v>37</v>
      </c>
      <c r="B6" s="37" t="s">
        <v>42</v>
      </c>
      <c r="C6" s="38"/>
      <c r="D6" s="38"/>
      <c r="E6" s="5" t="s">
        <v>38</v>
      </c>
      <c r="F6" s="6" t="s">
        <v>38</v>
      </c>
    </row>
    <row r="7" spans="1:6" ht="388.5" customHeight="1">
      <c r="A7" s="7" t="s">
        <v>39</v>
      </c>
      <c r="B7" s="39" t="s">
        <v>41</v>
      </c>
      <c r="C7" s="40"/>
      <c r="D7" s="41"/>
      <c r="E7" s="8"/>
      <c r="F7" s="9"/>
    </row>
    <row r="8" spans="1:6" ht="15" customHeight="1">
      <c r="A8" s="10" t="s">
        <v>0</v>
      </c>
      <c r="B8" s="42">
        <v>6</v>
      </c>
      <c r="C8" s="42"/>
      <c r="D8" s="42"/>
      <c r="E8" s="11" t="s">
        <v>38</v>
      </c>
      <c r="F8" s="12" t="s">
        <v>38</v>
      </c>
    </row>
    <row r="9" spans="1:6" ht="15">
      <c r="A9" s="13" t="s">
        <v>1</v>
      </c>
      <c r="B9" s="14">
        <v>16500</v>
      </c>
      <c r="C9" s="14">
        <v>16800</v>
      </c>
      <c r="D9" s="14">
        <v>17700</v>
      </c>
      <c r="E9" s="15">
        <f>(B9+C9+D9)/3</f>
        <v>17000</v>
      </c>
      <c r="F9" s="16">
        <f>E9</f>
        <v>17000</v>
      </c>
    </row>
    <row r="10" spans="1:6" ht="15.75" thickBot="1">
      <c r="A10" s="13" t="s">
        <v>2</v>
      </c>
      <c r="B10" s="15">
        <f>B8*B9</f>
        <v>99000</v>
      </c>
      <c r="C10" s="15">
        <f>B8*C9</f>
        <v>100800</v>
      </c>
      <c r="D10" s="15">
        <f>D9*B8</f>
        <v>106200</v>
      </c>
      <c r="E10" s="15">
        <f>E9*B8</f>
        <v>102000</v>
      </c>
      <c r="F10" s="16">
        <f>E10</f>
        <v>102000</v>
      </c>
    </row>
    <row r="11" spans="1:6" ht="15">
      <c r="A11" s="4" t="s">
        <v>37</v>
      </c>
      <c r="B11" s="37" t="s">
        <v>14</v>
      </c>
      <c r="C11" s="38"/>
      <c r="D11" s="38"/>
      <c r="E11" s="5" t="s">
        <v>38</v>
      </c>
      <c r="F11" s="6" t="s">
        <v>38</v>
      </c>
    </row>
    <row r="12" spans="1:6" ht="366.75" customHeight="1">
      <c r="A12" s="7" t="s">
        <v>39</v>
      </c>
      <c r="B12" s="39" t="s">
        <v>43</v>
      </c>
      <c r="C12" s="40"/>
      <c r="D12" s="41"/>
      <c r="E12" s="8"/>
      <c r="F12" s="9"/>
    </row>
    <row r="13" spans="1:6" ht="15" customHeight="1">
      <c r="A13" s="10" t="s">
        <v>0</v>
      </c>
      <c r="B13" s="42">
        <v>1</v>
      </c>
      <c r="C13" s="42"/>
      <c r="D13" s="42"/>
      <c r="E13" s="11" t="s">
        <v>38</v>
      </c>
      <c r="F13" s="12" t="s">
        <v>38</v>
      </c>
    </row>
    <row r="14" spans="1:6" ht="15" customHeight="1">
      <c r="A14" s="13" t="s">
        <v>1</v>
      </c>
      <c r="B14" s="14">
        <v>218000</v>
      </c>
      <c r="C14" s="14">
        <v>213000</v>
      </c>
      <c r="D14" s="14">
        <v>217000</v>
      </c>
      <c r="E14" s="15">
        <f>(B14+C14+D14)/3</f>
        <v>216000</v>
      </c>
      <c r="F14" s="16">
        <f>E14</f>
        <v>216000</v>
      </c>
    </row>
    <row r="15" spans="1:6" ht="12.75" customHeight="1" thickBot="1">
      <c r="A15" s="13" t="s">
        <v>2</v>
      </c>
      <c r="B15" s="15">
        <f>B13*B14</f>
        <v>218000</v>
      </c>
      <c r="C15" s="15">
        <f>B13*C14</f>
        <v>213000</v>
      </c>
      <c r="D15" s="15">
        <f>D14*B13</f>
        <v>217000</v>
      </c>
      <c r="E15" s="15">
        <f>E14*B13</f>
        <v>216000</v>
      </c>
      <c r="F15" s="16">
        <f>E15</f>
        <v>216000</v>
      </c>
    </row>
    <row r="16" spans="1:6" ht="13.5" customHeight="1">
      <c r="A16" s="4" t="s">
        <v>37</v>
      </c>
      <c r="B16" s="37" t="s">
        <v>15</v>
      </c>
      <c r="C16" s="38"/>
      <c r="D16" s="38"/>
      <c r="E16" s="5" t="s">
        <v>38</v>
      </c>
      <c r="F16" s="6" t="s">
        <v>38</v>
      </c>
    </row>
    <row r="17" spans="1:6" ht="374.25" customHeight="1">
      <c r="A17" s="7" t="s">
        <v>39</v>
      </c>
      <c r="B17" s="39" t="s">
        <v>44</v>
      </c>
      <c r="C17" s="40"/>
      <c r="D17" s="41"/>
      <c r="E17" s="8"/>
      <c r="F17" s="9"/>
    </row>
    <row r="18" spans="1:6" ht="18" customHeight="1">
      <c r="A18" s="10" t="s">
        <v>0</v>
      </c>
      <c r="B18" s="42">
        <v>1</v>
      </c>
      <c r="C18" s="42"/>
      <c r="D18" s="42"/>
      <c r="E18" s="11" t="s">
        <v>38</v>
      </c>
      <c r="F18" s="12" t="s">
        <v>38</v>
      </c>
    </row>
    <row r="19" spans="1:6" s="24" customFormat="1" ht="19.5" customHeight="1">
      <c r="A19" s="13" t="s">
        <v>1</v>
      </c>
      <c r="B19" s="14">
        <v>680000</v>
      </c>
      <c r="C19" s="14">
        <v>685000</v>
      </c>
      <c r="D19" s="14">
        <v>681000</v>
      </c>
      <c r="E19" s="15">
        <f>(B19+C19+D19)/3</f>
        <v>682000</v>
      </c>
      <c r="F19" s="16">
        <f>E19</f>
        <v>682000</v>
      </c>
    </row>
    <row r="20" spans="1:6" s="24" customFormat="1" ht="13.5" customHeight="1">
      <c r="A20" s="13" t="s">
        <v>2</v>
      </c>
      <c r="B20" s="15">
        <f>B18*B19</f>
        <v>680000</v>
      </c>
      <c r="C20" s="15">
        <f>B18*C19</f>
        <v>685000</v>
      </c>
      <c r="D20" s="15">
        <f>D19*B18</f>
        <v>681000</v>
      </c>
      <c r="E20" s="15">
        <f>E19*B18</f>
        <v>682000</v>
      </c>
      <c r="F20" s="16">
        <f>E20</f>
        <v>682000</v>
      </c>
    </row>
    <row r="21" spans="1:6" s="24" customFormat="1" ht="13.5" customHeight="1">
      <c r="A21" s="17" t="s">
        <v>3</v>
      </c>
      <c r="B21" s="14">
        <v>997000</v>
      </c>
      <c r="C21" s="14">
        <v>998800</v>
      </c>
      <c r="D21" s="14">
        <v>1004200</v>
      </c>
      <c r="E21" s="15">
        <f>(B21+C21+D21)/3</f>
        <v>1000000</v>
      </c>
      <c r="F21" s="16">
        <f>E21</f>
        <v>1000000</v>
      </c>
    </row>
    <row r="22" spans="1:6" s="24" customFormat="1" ht="9.75" customHeight="1">
      <c r="A22" s="18"/>
      <c r="B22" s="19"/>
      <c r="C22" s="19"/>
      <c r="D22" s="19"/>
      <c r="E22" s="19"/>
      <c r="F22" s="19"/>
    </row>
    <row r="23" spans="1:6" s="24" customFormat="1" ht="15" customHeight="1">
      <c r="A23" t="s">
        <v>16</v>
      </c>
      <c r="B23"/>
      <c r="C23"/>
      <c r="D23"/>
      <c r="E23"/>
      <c r="F23"/>
    </row>
    <row r="24" spans="1:6" s="24" customFormat="1" ht="10.5" customHeight="1">
      <c r="A24"/>
      <c r="B24"/>
      <c r="C24"/>
      <c r="D24"/>
      <c r="E24"/>
      <c r="F24"/>
    </row>
    <row r="25" spans="1:6" ht="13.5" customHeight="1">
      <c r="A25" s="43" t="s">
        <v>25</v>
      </c>
      <c r="B25" s="44"/>
      <c r="C25" s="44"/>
      <c r="D25" s="44"/>
      <c r="E25" s="44"/>
      <c r="F25" s="44"/>
    </row>
    <row r="26" spans="1:6" ht="35.25" customHeight="1">
      <c r="A26" s="44"/>
      <c r="B26" s="44"/>
      <c r="C26" s="44"/>
      <c r="D26" s="44"/>
      <c r="E26" s="44"/>
      <c r="F26" s="44"/>
    </row>
    <row r="27" spans="1:6" ht="15.75" thickBot="1">
      <c r="A27" s="20"/>
      <c r="B27" s="20"/>
      <c r="C27" s="20"/>
      <c r="D27" s="20"/>
      <c r="E27" s="20"/>
      <c r="F27" s="20"/>
    </row>
    <row r="28" spans="1:6" ht="60.75" thickBot="1">
      <c r="A28" s="21" t="s">
        <v>4</v>
      </c>
      <c r="B28" s="22" t="s">
        <v>5</v>
      </c>
      <c r="C28" s="23" t="s">
        <v>6</v>
      </c>
      <c r="D28" s="28" t="s">
        <v>7</v>
      </c>
      <c r="E28" s="28"/>
      <c r="F28" s="21" t="s">
        <v>8</v>
      </c>
    </row>
    <row r="29" spans="1:6" ht="20.25" customHeight="1" thickBot="1">
      <c r="A29" s="28">
        <v>1</v>
      </c>
      <c r="B29" s="34" t="s">
        <v>22</v>
      </c>
      <c r="C29" s="34" t="s">
        <v>21</v>
      </c>
      <c r="D29" s="34" t="s">
        <v>20</v>
      </c>
      <c r="E29" s="34"/>
      <c r="F29" s="28" t="s">
        <v>24</v>
      </c>
    </row>
    <row r="30" spans="1:6" ht="15.75" thickBot="1">
      <c r="A30" s="28"/>
      <c r="B30" s="34"/>
      <c r="C30" s="34"/>
      <c r="D30" s="34"/>
      <c r="E30" s="34"/>
      <c r="F30" s="28"/>
    </row>
    <row r="31" spans="1:6" ht="15.75" thickBot="1">
      <c r="A31" s="28">
        <v>2</v>
      </c>
      <c r="B31" s="35" t="s">
        <v>17</v>
      </c>
      <c r="C31" s="34" t="s">
        <v>40</v>
      </c>
      <c r="D31" s="34" t="s">
        <v>18</v>
      </c>
      <c r="E31" s="34"/>
      <c r="F31" s="36" t="s">
        <v>23</v>
      </c>
    </row>
    <row r="32" spans="1:6" ht="15.75" thickBot="1">
      <c r="A32" s="28"/>
      <c r="B32" s="35"/>
      <c r="C32" s="34"/>
      <c r="D32" s="34"/>
      <c r="E32" s="34"/>
      <c r="F32" s="36"/>
    </row>
    <row r="33" spans="1:6" ht="15.75" thickBot="1">
      <c r="A33" s="28">
        <v>3</v>
      </c>
      <c r="B33" s="33" t="s">
        <v>9</v>
      </c>
      <c r="C33" s="28" t="s">
        <v>19</v>
      </c>
      <c r="D33" s="34" t="s">
        <v>10</v>
      </c>
      <c r="E33" s="34"/>
      <c r="F33" s="28" t="s">
        <v>11</v>
      </c>
    </row>
    <row r="34" spans="1:6" ht="51.75" customHeight="1" thickBot="1">
      <c r="A34" s="28"/>
      <c r="B34" s="33"/>
      <c r="C34" s="28"/>
      <c r="D34" s="34"/>
      <c r="E34" s="34"/>
      <c r="F34" s="28"/>
    </row>
    <row r="35" spans="1:9" ht="17.25" customHeight="1">
      <c r="A35" s="29" t="s">
        <v>26</v>
      </c>
      <c r="B35" s="30"/>
      <c r="C35" s="30"/>
      <c r="D35" s="30"/>
      <c r="E35" s="30"/>
      <c r="F35" s="30"/>
      <c r="G35" s="27"/>
      <c r="H35" s="27"/>
      <c r="I35" s="27"/>
    </row>
    <row r="36" spans="1:9" ht="31.5" customHeight="1">
      <c r="A36" s="31"/>
      <c r="B36" s="31"/>
      <c r="C36" s="31"/>
      <c r="D36" s="31"/>
      <c r="E36" s="31"/>
      <c r="F36" s="31"/>
      <c r="G36" s="27"/>
      <c r="H36" s="27"/>
      <c r="I36" s="27"/>
    </row>
    <row r="37" spans="1:9" ht="15">
      <c r="A37" s="25"/>
      <c r="B37" s="25"/>
      <c r="C37" s="25"/>
      <c r="D37" s="25"/>
      <c r="G37" s="27"/>
      <c r="H37" s="27"/>
      <c r="I37" s="27"/>
    </row>
    <row r="38" spans="1:9" ht="15">
      <c r="A38" s="26" t="s">
        <v>12</v>
      </c>
      <c r="G38" s="27"/>
      <c r="H38" s="27"/>
      <c r="I38" s="27"/>
    </row>
    <row r="39" ht="15">
      <c r="A39" t="s">
        <v>27</v>
      </c>
    </row>
    <row r="41" ht="15">
      <c r="A41" t="s">
        <v>28</v>
      </c>
    </row>
    <row r="43" spans="1:6" ht="15">
      <c r="A43" s="27" t="s">
        <v>13</v>
      </c>
      <c r="B43" s="27"/>
      <c r="C43" s="27"/>
      <c r="D43" s="27"/>
      <c r="E43" s="27"/>
      <c r="F43" s="27"/>
    </row>
    <row r="44" spans="1:6" ht="15">
      <c r="A44" s="32" t="s">
        <v>29</v>
      </c>
      <c r="B44" s="32"/>
      <c r="C44" s="32"/>
      <c r="D44" s="32"/>
      <c r="E44" s="27"/>
      <c r="F44" s="27"/>
    </row>
    <row r="45" spans="1:6" ht="15">
      <c r="A45" s="27" t="s">
        <v>30</v>
      </c>
      <c r="B45" s="27"/>
      <c r="C45" s="27"/>
      <c r="D45" s="27"/>
      <c r="E45" s="27"/>
      <c r="F45" s="27"/>
    </row>
    <row r="46" spans="1:6" ht="15">
      <c r="A46" s="27" t="s">
        <v>31</v>
      </c>
      <c r="B46" s="27"/>
      <c r="C46" s="27"/>
      <c r="D46" s="27"/>
      <c r="E46" s="27"/>
      <c r="F46" s="27"/>
    </row>
    <row r="47" spans="1:4" ht="15">
      <c r="A47" s="25"/>
      <c r="B47" s="25"/>
      <c r="C47" s="25"/>
      <c r="D47" s="25"/>
    </row>
  </sheetData>
  <sheetProtection selectLockedCells="1" selectUnlockedCells="1"/>
  <mergeCells count="35">
    <mergeCell ref="A1:F1"/>
    <mergeCell ref="A2:F2"/>
    <mergeCell ref="C3:F3"/>
    <mergeCell ref="A4:A5"/>
    <mergeCell ref="B4:D4"/>
    <mergeCell ref="E4:E5"/>
    <mergeCell ref="F4:F5"/>
    <mergeCell ref="B6:D6"/>
    <mergeCell ref="B7:D7"/>
    <mergeCell ref="B8:D8"/>
    <mergeCell ref="A25:F26"/>
    <mergeCell ref="B13:D13"/>
    <mergeCell ref="B11:D11"/>
    <mergeCell ref="B12:D12"/>
    <mergeCell ref="B16:D16"/>
    <mergeCell ref="B17:D17"/>
    <mergeCell ref="B18:D18"/>
    <mergeCell ref="D28:E28"/>
    <mergeCell ref="A29:A30"/>
    <mergeCell ref="B29:B30"/>
    <mergeCell ref="C29:C30"/>
    <mergeCell ref="D29:E30"/>
    <mergeCell ref="F29:F30"/>
    <mergeCell ref="A31:A32"/>
    <mergeCell ref="B31:B32"/>
    <mergeCell ref="C31:C32"/>
    <mergeCell ref="D31:E32"/>
    <mergeCell ref="F31:F32"/>
    <mergeCell ref="F33:F34"/>
    <mergeCell ref="A35:F36"/>
    <mergeCell ref="A44:D44"/>
    <mergeCell ref="A33:A34"/>
    <mergeCell ref="B33:B34"/>
    <mergeCell ref="C33:C34"/>
    <mergeCell ref="D33:E34"/>
  </mergeCells>
  <hyperlinks>
    <hyperlink ref="A46" r:id="rId1" display="       e-mail: elik060585@rambler.ru"/>
  </hyperlinks>
  <printOptions/>
  <pageMargins left="0" right="0" top="0" bottom="0" header="0.5118055555555555" footer="0.5118055555555555"/>
  <pageSetup horizontalDpi="300" verticalDpi="300" orientation="landscape" paperSize="9" r:id="rId2"/>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110" zoomScaleSheetLayoutView="11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Darling</cp:lastModifiedBy>
  <cp:lastPrinted>2011-10-28T08:59:42Z</cp:lastPrinted>
  <dcterms:created xsi:type="dcterms:W3CDTF">2011-10-18T05:09:35Z</dcterms:created>
  <dcterms:modified xsi:type="dcterms:W3CDTF">2011-10-28T09:00:59Z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